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BuramAbdulrahmanHaro\OneDrive - Relief International, Inc\Desktop\"/>
    </mc:Choice>
  </mc:AlternateContent>
  <xr:revisionPtr revIDLastSave="0" documentId="13_ncr:1_{0BE7972C-548B-4ACA-95CE-39E872999E69}" xr6:coauthVersionLast="36" xr6:coauthVersionMax="36" xr10:uidLastSave="{00000000-0000-0000-0000-000000000000}"/>
  <bookViews>
    <workbookView xWindow="0" yWindow="0" windowWidth="19200" windowHeight="7720" xr2:uid="{54DC3654-7E59-41AE-91D8-056AC1C9BD22}"/>
  </bookViews>
  <sheets>
    <sheet name="water network" sheetId="2" r:id="rId1"/>
  </sheets>
  <definedNames>
    <definedName name="_xlnm.Print_Area" localSheetId="0">'water network'!$A$1:$F$56</definedName>
    <definedName name="_xlnm.Print_Titles" localSheetId="0">'water network'!$12:$13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4" i="2" l="1"/>
  <c r="F53" i="2"/>
  <c r="F52" i="2"/>
  <c r="F51" i="2"/>
  <c r="F50" i="2"/>
  <c r="F49" i="2"/>
  <c r="F48" i="2"/>
  <c r="F47" i="2"/>
  <c r="F46" i="2"/>
  <c r="F45" i="2"/>
  <c r="F44" i="2"/>
  <c r="F26" i="2"/>
  <c r="F25" i="2"/>
  <c r="F20" i="2"/>
  <c r="F19" i="2"/>
  <c r="F14" i="2" l="1"/>
  <c r="F43" i="2"/>
  <c r="F42" i="2"/>
  <c r="F41" i="2"/>
  <c r="F40" i="2"/>
  <c r="F39" i="2"/>
  <c r="F38" i="2"/>
  <c r="F37" i="2"/>
  <c r="F36" i="2"/>
  <c r="F35" i="2"/>
  <c r="F34" i="2"/>
  <c r="F33" i="2"/>
  <c r="F32" i="2"/>
  <c r="F31" i="2"/>
  <c r="F30" i="2"/>
  <c r="F24" i="2"/>
  <c r="F23" i="2"/>
  <c r="F21" i="2"/>
  <c r="F15" i="2"/>
  <c r="F16" i="2" s="1"/>
  <c r="F55" i="2" l="1"/>
  <c r="F27" i="2"/>
  <c r="F56" i="2" l="1"/>
  <c r="D9" i="2"/>
</calcChain>
</file>

<file path=xl/sharedStrings.xml><?xml version="1.0" encoding="utf-8"?>
<sst xmlns="http://schemas.openxmlformats.org/spreadsheetml/2006/main" count="109" uniqueCount="75">
  <si>
    <t>Bill 1</t>
  </si>
  <si>
    <t>BOQ  Water Network System amanagil hospital</t>
  </si>
  <si>
    <t>SUMMARY OF PRICES</t>
  </si>
  <si>
    <t>1.A    SUB STRUCTURE</t>
  </si>
  <si>
    <t>1.A.1Mobilization:</t>
  </si>
  <si>
    <t>SDG</t>
  </si>
  <si>
    <t>1.A.2 Excavation works</t>
  </si>
  <si>
    <t xml:space="preserve">1.A.3 Pipes </t>
  </si>
  <si>
    <t>1.A.Fittings</t>
  </si>
  <si>
    <t>Sub Total</t>
  </si>
  <si>
    <t>ITEM</t>
  </si>
  <si>
    <t>DESCRIPTION OF WORK</t>
  </si>
  <si>
    <t>UNIT</t>
  </si>
  <si>
    <t>QUANT</t>
  </si>
  <si>
    <t>TOTAL</t>
  </si>
  <si>
    <t>PRICE</t>
  </si>
  <si>
    <t>1.A.1.1</t>
  </si>
  <si>
    <r>
      <rPr>
        <b/>
        <sz val="11"/>
        <rFont val="Arial Narrow"/>
        <family val="2"/>
      </rPr>
      <t>Mobilization</t>
    </r>
    <r>
      <rPr>
        <sz val="11"/>
        <rFont val="Arial Narrow"/>
        <family val="2"/>
      </rPr>
      <t>: The contractors is fully responsible for:
(i) loading, offloading and the transport of all materials and personnel to the site in almanagil - aljazeera State
(ii) provide the necessary equipment and tools to carry out the work i.e.  welding machines, pipe clamps, wrenches,  digging tools etc.</t>
    </r>
  </si>
  <si>
    <t>l.S</t>
  </si>
  <si>
    <t>1.A.1.2</t>
  </si>
  <si>
    <t xml:space="preserve"> Trench excavation for all Pipelines with a minimum depth of 90 cm and width of 30 cm. The price should include: removing surplus excavated material. Surplus material is the remaining materials after backfilling.  The pipe route is shown in the attached drawings however, the route might be changed based on the needs.</t>
  </si>
  <si>
    <t>m.l</t>
  </si>
  <si>
    <t>1.A.1.3</t>
  </si>
  <si>
    <t xml:space="preserve"> Supplying ,installation,  High Density Poly Ethylene (HDPE) Pipeline  4 intch 6 bar  including  Excavation ( Width25 cm &amp; Dpeth 80 cm ) &amp; backfilling   surround the pipe</t>
  </si>
  <si>
    <t>M.L</t>
  </si>
  <si>
    <t>1.A.1.4</t>
  </si>
  <si>
    <t xml:space="preserve">Supplying ,installation, High Density Poly Ethylene (HDPE) Pipeline  2 intch 6 bar  including  Excavation ( Width15 cm &amp; Dpeth 50 cm ) &amp; backfilling  surround the pipe  . </t>
  </si>
  <si>
    <t>Fittings</t>
  </si>
  <si>
    <t>1.A.1.6</t>
  </si>
  <si>
    <t xml:space="preserve"> Supplying ,installation,  of :</t>
  </si>
  <si>
    <t>NO</t>
  </si>
  <si>
    <t>1.A.1.7</t>
  </si>
  <si>
    <t>Steel Valve 4"</t>
  </si>
  <si>
    <t>1.A.1.8</t>
  </si>
  <si>
    <t xml:space="preserve"> Tee4" HDPE</t>
  </si>
  <si>
    <t>1.A.1.9</t>
  </si>
  <si>
    <t>Elbow 4" HDPE</t>
  </si>
  <si>
    <t>1.A.1.10</t>
  </si>
  <si>
    <t>Adaper HDPE 4"  10 bar</t>
  </si>
  <si>
    <t xml:space="preserve">Flange 4" ( Galvanized Steel ) </t>
  </si>
  <si>
    <t>1.A.2.1</t>
  </si>
  <si>
    <t xml:space="preserve">Rubber Gasket 4" </t>
  </si>
  <si>
    <t>Adaper HDPE 2"  10 bar</t>
  </si>
  <si>
    <t>Reducer 4X2 HDPE</t>
  </si>
  <si>
    <t>1.A.2.2</t>
  </si>
  <si>
    <t>End cap 4'' HDPE</t>
  </si>
  <si>
    <t>Steel Valve 2"</t>
  </si>
  <si>
    <t xml:space="preserve">Tee HDPE 2"  </t>
  </si>
  <si>
    <t>1.A.3.1</t>
  </si>
  <si>
    <t xml:space="preserve">Reducer 2X1 HDPE  </t>
  </si>
  <si>
    <t>Adapter HDPE 2"</t>
  </si>
  <si>
    <t>End cap 2'' HDPE</t>
  </si>
  <si>
    <t xml:space="preserve">Total Carried to Summary </t>
  </si>
  <si>
    <t>Mobilization</t>
  </si>
  <si>
    <t>Sub-Total Mobilization</t>
  </si>
  <si>
    <t>Earth Work</t>
  </si>
  <si>
    <t>Sub-Total Earth Works</t>
  </si>
  <si>
    <t>Pipes Lines</t>
  </si>
  <si>
    <t>Sub-Total Pipe Lines</t>
  </si>
  <si>
    <t>Sub-Total Fittings</t>
  </si>
  <si>
    <t xml:space="preserve"> Trench excavation- Medium-soft soil</t>
  </si>
  <si>
    <t xml:space="preserve"> Trench excavation - hard- soil </t>
  </si>
  <si>
    <t xml:space="preserve">Supplying ,installation,  (PPR) Pipeline  1 intch 16 bar  including  Welding and Excavation </t>
  </si>
  <si>
    <t>Supplying ,installation,  (PPR) Pipeline 1/2 intch 16 bar  including  Welding and conection with water tanks .etc</t>
  </si>
  <si>
    <t xml:space="preserve"> male adapter 32mm ppr </t>
  </si>
  <si>
    <t>male adapter 20mm ppr</t>
  </si>
  <si>
    <t>unuion 20mm ppr</t>
  </si>
  <si>
    <t>unuion 32mm ppr</t>
  </si>
  <si>
    <t>unuion 25mm ppr</t>
  </si>
  <si>
    <t xml:space="preserve">Tee 32 mm ppr </t>
  </si>
  <si>
    <t>Tee25mm ppr</t>
  </si>
  <si>
    <t>Tee 20mm ppr</t>
  </si>
  <si>
    <t>Socket coupling</t>
  </si>
  <si>
    <t xml:space="preserve">Non-return valva </t>
  </si>
  <si>
    <t>Faucet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</si>
</sst>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Red]&quot;$&quot;#,##0.00"/>
    <numFmt numFmtId="165" formatCode="#,##0.00;[Red]#,##0.00"/>
  </numFmts>
  <fonts count="20">
    <font>
      <sz val="11"/>
      <color theme="1"/>
      <name val="Calibri"/>
      <family val="2"/>
      <scheme val="minor"/>
    </font>
    <font>
      <sz val="10"/>
      <name val="Arial"/>
      <family val="2"/>
    </font>
    <font>
      <b/>
      <sz val="16"/>
      <name val="Arial Narrow"/>
      <family val="2"/>
    </font>
    <font>
      <b/>
      <sz val="20"/>
      <name val="Arial Narrow"/>
      <family val="2"/>
    </font>
    <font>
      <sz val="10"/>
      <name val="Helv"/>
      <charset val="204"/>
    </font>
    <font>
      <b/>
      <sz val="14"/>
      <name val="Arial Narrow"/>
      <family val="2"/>
    </font>
    <font>
      <sz val="10"/>
      <name val="Arial Narrow"/>
      <family val="2"/>
    </font>
    <font>
      <b/>
      <sz val="13"/>
      <name val="Arial Narrow"/>
      <family val="2"/>
    </font>
    <font>
      <sz val="12"/>
      <name val="Arial Narrow"/>
      <family val="2"/>
    </font>
    <font>
      <b/>
      <sz val="12"/>
      <name val="Arial Narrow"/>
      <family val="2"/>
    </font>
    <font>
      <sz val="12"/>
      <name val="Arial"/>
      <family val="2"/>
    </font>
    <font>
      <b/>
      <u val="double"/>
      <sz val="12"/>
      <name val="Arial Narrow"/>
      <family val="2"/>
    </font>
    <font>
      <b/>
      <sz val="10"/>
      <name val="Arial Narrow"/>
      <family val="2"/>
    </font>
    <font>
      <sz val="11"/>
      <name val="Arial Narrow"/>
      <family val="2"/>
    </font>
    <font>
      <b/>
      <sz val="11"/>
      <name val="Arial Narrow"/>
      <family val="2"/>
    </font>
    <font>
      <b/>
      <sz val="10"/>
      <name val="Arial"/>
      <family val="2"/>
    </font>
    <font>
      <sz val="11"/>
      <color rgb="FFFF0000"/>
      <name val="Arial Narrow"/>
      <family val="2"/>
    </font>
    <font>
      <b/>
      <sz val="11"/>
      <color rgb="FFFF0000"/>
      <name val="Arial Narrow"/>
      <family val="2"/>
    </font>
    <font>
      <sz val="10"/>
      <color rgb="FFFF0000"/>
      <name val="Helv"/>
      <charset val="204"/>
    </font>
    <font>
      <sz val="11"/>
      <color theme="1"/>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27">
    <border>
      <left/>
      <right/>
      <top/>
      <bottom/>
      <diagonal/>
    </border>
    <border>
      <left/>
      <right/>
      <top/>
      <bottom style="medium">
        <color theme="4" tint="-0.24994659260841701"/>
      </bottom>
      <diagonal/>
    </border>
    <border>
      <left style="medium">
        <color theme="4" tint="-0.24994659260841701"/>
      </left>
      <right style="thin">
        <color theme="3" tint="0.59996337778862885"/>
      </right>
      <top style="medium">
        <color theme="4" tint="-0.24994659260841701"/>
      </top>
      <bottom style="thin">
        <color theme="3" tint="0.59996337778862885"/>
      </bottom>
      <diagonal/>
    </border>
    <border>
      <left style="thin">
        <color theme="3" tint="0.59996337778862885"/>
      </left>
      <right style="thin">
        <color theme="3" tint="0.59996337778862885"/>
      </right>
      <top style="medium">
        <color theme="4" tint="-0.24994659260841701"/>
      </top>
      <bottom style="thin">
        <color theme="3" tint="0.59996337778862885"/>
      </bottom>
      <diagonal/>
    </border>
    <border>
      <left style="thin">
        <color theme="3" tint="0.59996337778862885"/>
      </left>
      <right style="medium">
        <color theme="4" tint="-0.24994659260841701"/>
      </right>
      <top style="medium">
        <color theme="4" tint="-0.24994659260841701"/>
      </top>
      <bottom style="thin">
        <color theme="3" tint="0.59996337778862885"/>
      </bottom>
      <diagonal/>
    </border>
    <border>
      <left style="medium">
        <color theme="4" tint="-0.24994659260841701"/>
      </left>
      <right style="thin">
        <color theme="3" tint="0.59996337778862885"/>
      </right>
      <top style="thin">
        <color theme="3" tint="0.59996337778862885"/>
      </top>
      <bottom style="thin">
        <color theme="3" tint="0.59996337778862885"/>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style="medium">
        <color theme="4" tint="-0.24994659260841701"/>
      </right>
      <top style="thin">
        <color theme="3" tint="0.59996337778862885"/>
      </top>
      <bottom style="thin">
        <color theme="3" tint="0.59996337778862885"/>
      </bottom>
      <diagonal/>
    </border>
    <border>
      <left style="medium">
        <color theme="4" tint="-0.24994659260841701"/>
      </left>
      <right style="thin">
        <color theme="3" tint="0.59996337778862885"/>
      </right>
      <top style="thin">
        <color theme="3" tint="0.59996337778862885"/>
      </top>
      <bottom style="medium">
        <color theme="4" tint="-0.24994659260841701"/>
      </bottom>
      <diagonal/>
    </border>
    <border>
      <left style="thin">
        <color theme="3" tint="0.59996337778862885"/>
      </left>
      <right style="thin">
        <color theme="3" tint="0.59996337778862885"/>
      </right>
      <top style="thin">
        <color theme="3" tint="0.59996337778862885"/>
      </top>
      <bottom style="medium">
        <color theme="4" tint="-0.24994659260841701"/>
      </bottom>
      <diagonal/>
    </border>
    <border>
      <left style="double">
        <color rgb="FFC00000"/>
      </left>
      <right style="thin">
        <color theme="2" tint="-0.499984740745262"/>
      </right>
      <top style="double">
        <color rgb="FFC00000"/>
      </top>
      <bottom style="thin">
        <color theme="2" tint="-0.499984740745262"/>
      </bottom>
      <diagonal/>
    </border>
    <border>
      <left style="thin">
        <color theme="2" tint="-0.499984740745262"/>
      </left>
      <right style="thin">
        <color theme="2" tint="-0.499984740745262"/>
      </right>
      <top style="double">
        <color rgb="FFC00000"/>
      </top>
      <bottom style="thin">
        <color theme="2" tint="-0.499984740745262"/>
      </bottom>
      <diagonal/>
    </border>
    <border>
      <left style="thin">
        <color theme="2" tint="-0.499984740745262"/>
      </left>
      <right style="double">
        <color rgb="FFC00000"/>
      </right>
      <top style="double">
        <color rgb="FFC00000"/>
      </top>
      <bottom style="thin">
        <color theme="2" tint="-0.499984740745262"/>
      </bottom>
      <diagonal/>
    </border>
    <border>
      <left style="double">
        <color rgb="FFC00000"/>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double">
        <color rgb="FFC00000"/>
      </right>
      <top style="thin">
        <color theme="2" tint="-0.499984740745262"/>
      </top>
      <bottom style="thin">
        <color theme="2" tint="-0.499984740745262"/>
      </bottom>
      <diagonal/>
    </border>
    <border>
      <left style="double">
        <color rgb="FFC00000"/>
      </left>
      <right style="thin">
        <color theme="2" tint="-0.499984740745262"/>
      </right>
      <top style="thin">
        <color theme="2" tint="-0.499984740745262"/>
      </top>
      <bottom style="double">
        <color rgb="FFC00000"/>
      </bottom>
      <diagonal/>
    </border>
    <border>
      <left style="thin">
        <color theme="2" tint="-0.499984740745262"/>
      </left>
      <right style="thin">
        <color theme="2" tint="-0.499984740745262"/>
      </right>
      <top style="thin">
        <color theme="2" tint="-0.499984740745262"/>
      </top>
      <bottom style="double">
        <color rgb="FFC00000"/>
      </bottom>
      <diagonal/>
    </border>
    <border>
      <left style="thin">
        <color theme="2" tint="-0.499984740745262"/>
      </left>
      <right style="double">
        <color rgb="FFC00000"/>
      </right>
      <top style="thin">
        <color theme="2" tint="-0.499984740745262"/>
      </top>
      <bottom style="double">
        <color rgb="FFC00000"/>
      </bottom>
      <diagonal/>
    </border>
    <border>
      <left style="double">
        <color rgb="FFC00000"/>
      </left>
      <right/>
      <top/>
      <bottom/>
      <diagonal/>
    </border>
    <border>
      <left style="double">
        <color rgb="FFC00000"/>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double">
        <color rgb="FFC00000"/>
      </right>
      <top style="thin">
        <color theme="2" tint="-0.499984740745262"/>
      </top>
      <bottom/>
      <diagonal/>
    </border>
    <border>
      <left style="thick">
        <color rgb="FFC00000"/>
      </left>
      <right style="thick">
        <color rgb="FFC00000"/>
      </right>
      <top style="thick">
        <color rgb="FFC00000"/>
      </top>
      <bottom/>
      <diagonal/>
    </border>
    <border>
      <left style="thick">
        <color rgb="FFC00000"/>
      </left>
      <right style="thick">
        <color rgb="FFC00000"/>
      </right>
      <top/>
      <bottom/>
      <diagonal/>
    </border>
    <border>
      <left style="thick">
        <color rgb="FFC00000"/>
      </left>
      <right style="thick">
        <color rgb="FFC00000"/>
      </right>
      <top/>
      <bottom style="thick">
        <color rgb="FFC00000"/>
      </bottom>
      <diagonal/>
    </border>
    <border>
      <left style="thin">
        <color theme="3" tint="0.59996337778862885"/>
      </left>
      <right style="medium">
        <color theme="4" tint="-0.24994659260841701"/>
      </right>
      <top style="thin">
        <color theme="3" tint="0.59996337778862885"/>
      </top>
      <bottom style="medium">
        <color theme="4" tint="-0.24994659260841701"/>
      </bottom>
      <diagonal/>
    </border>
  </borders>
  <cellStyleXfs count="3">
    <xf numFmtId="0" fontId="0" fillId="0" borderId="0"/>
    <xf numFmtId="0" fontId="1" fillId="0" borderId="0"/>
    <xf numFmtId="43" fontId="1" fillId="0" borderId="0" applyFont="0" applyFill="0" applyBorder="0" applyAlignment="0" applyProtection="0"/>
  </cellStyleXfs>
  <cellXfs count="124">
    <xf numFmtId="0" fontId="0" fillId="0" borderId="0" xfId="0"/>
    <xf numFmtId="0" fontId="2" fillId="0" borderId="0" xfId="1" applyFont="1" applyBorder="1" applyAlignment="1">
      <alignment horizontal="center"/>
    </xf>
    <xf numFmtId="0" fontId="4" fillId="0" borderId="0" xfId="1" applyFont="1" applyBorder="1" applyAlignment="1">
      <alignment vertical="center"/>
    </xf>
    <xf numFmtId="0" fontId="4" fillId="0" borderId="0" xfId="1" applyFont="1"/>
    <xf numFmtId="0" fontId="2" fillId="0" borderId="4" xfId="1" applyFont="1" applyBorder="1" applyAlignment="1">
      <alignment horizontal="center" vertical="center"/>
    </xf>
    <xf numFmtId="0" fontId="6" fillId="0" borderId="0" xfId="1" applyFont="1" applyBorder="1"/>
    <xf numFmtId="0" fontId="6" fillId="0" borderId="7" xfId="1" applyFont="1" applyBorder="1" applyAlignment="1">
      <alignment vertical="center"/>
    </xf>
    <xf numFmtId="0" fontId="8" fillId="0" borderId="0" xfId="1" applyFont="1" applyBorder="1"/>
    <xf numFmtId="0" fontId="9" fillId="0" borderId="5" xfId="1" applyFont="1" applyBorder="1"/>
    <xf numFmtId="0" fontId="9" fillId="0" borderId="6" xfId="1" applyFont="1" applyBorder="1" applyAlignment="1">
      <alignment vertical="center"/>
    </xf>
    <xf numFmtId="0" fontId="8" fillId="0" borderId="6" xfId="1" applyFont="1" applyBorder="1" applyAlignment="1">
      <alignment vertical="center"/>
    </xf>
    <xf numFmtId="0" fontId="8" fillId="0" borderId="7" xfId="1" applyFont="1" applyBorder="1" applyAlignment="1">
      <alignment vertical="center"/>
    </xf>
    <xf numFmtId="0" fontId="10" fillId="0" borderId="0" xfId="1" applyFont="1" applyBorder="1" applyAlignment="1">
      <alignment vertical="center"/>
    </xf>
    <xf numFmtId="0" fontId="10" fillId="0" borderId="0" xfId="1" applyFont="1"/>
    <xf numFmtId="0" fontId="8" fillId="0" borderId="5" xfId="1" applyFont="1" applyBorder="1"/>
    <xf numFmtId="0" fontId="8" fillId="0" borderId="6" xfId="1" applyFont="1" applyBorder="1" applyAlignment="1">
      <alignment horizontal="center" vertical="center"/>
    </xf>
    <xf numFmtId="165" fontId="8" fillId="0" borderId="0" xfId="1" applyNumberFormat="1" applyFont="1" applyBorder="1" applyAlignment="1">
      <alignment vertical="center"/>
    </xf>
    <xf numFmtId="0" fontId="9" fillId="0" borderId="9" xfId="1" applyFont="1" applyBorder="1" applyAlignment="1">
      <alignment horizontal="center" vertical="center"/>
    </xf>
    <xf numFmtId="0" fontId="9" fillId="0" borderId="0" xfId="1" applyFont="1" applyBorder="1" applyAlignment="1">
      <alignment horizontal="right"/>
    </xf>
    <xf numFmtId="0" fontId="9" fillId="0" borderId="0" xfId="1" applyFont="1" applyBorder="1" applyAlignment="1">
      <alignment horizontal="center" vertical="center"/>
    </xf>
    <xf numFmtId="165" fontId="9" fillId="0" borderId="0" xfId="1" applyNumberFormat="1" applyFont="1" applyBorder="1" applyAlignment="1">
      <alignment horizontal="center" vertical="center"/>
    </xf>
    <xf numFmtId="0" fontId="12" fillId="0" borderId="10" xfId="1" applyFont="1" applyBorder="1" applyAlignment="1">
      <alignment horizontal="center"/>
    </xf>
    <xf numFmtId="0" fontId="12" fillId="0" borderId="11" xfId="1" applyFont="1" applyBorder="1" applyAlignment="1">
      <alignment horizontal="center"/>
    </xf>
    <xf numFmtId="0" fontId="12" fillId="0" borderId="11" xfId="1" applyFont="1" applyBorder="1" applyAlignment="1">
      <alignment horizontal="center" vertical="center"/>
    </xf>
    <xf numFmtId="3" fontId="12" fillId="0" borderId="11" xfId="1" applyNumberFormat="1" applyFont="1" applyBorder="1" applyAlignment="1">
      <alignment horizontal="center" vertical="center"/>
    </xf>
    <xf numFmtId="1" fontId="12" fillId="0" borderId="11" xfId="1" applyNumberFormat="1" applyFont="1" applyBorder="1" applyAlignment="1">
      <alignment horizontal="center" vertical="center"/>
    </xf>
    <xf numFmtId="4" fontId="12" fillId="0" borderId="12" xfId="1" applyNumberFormat="1" applyFont="1" applyBorder="1" applyAlignment="1">
      <alignment horizontal="center" vertical="center"/>
    </xf>
    <xf numFmtId="0" fontId="13" fillId="0" borderId="0" xfId="1" applyFont="1"/>
    <xf numFmtId="0" fontId="12" fillId="0" borderId="13" xfId="1" applyFont="1" applyBorder="1" applyAlignment="1">
      <alignment horizontal="center"/>
    </xf>
    <xf numFmtId="0" fontId="12" fillId="0" borderId="14" xfId="1" applyFont="1" applyBorder="1" applyAlignment="1">
      <alignment horizontal="center"/>
    </xf>
    <xf numFmtId="0" fontId="12" fillId="0" borderId="14" xfId="1" applyFont="1" applyBorder="1" applyAlignment="1">
      <alignment horizontal="center" vertical="center"/>
    </xf>
    <xf numFmtId="3" fontId="12" fillId="0" borderId="14" xfId="1" applyNumberFormat="1" applyFont="1" applyBorder="1" applyAlignment="1">
      <alignment horizontal="center" vertical="center"/>
    </xf>
    <xf numFmtId="1" fontId="12" fillId="0" borderId="14" xfId="1" applyNumberFormat="1" applyFont="1" applyBorder="1" applyAlignment="1">
      <alignment horizontal="center" vertical="center"/>
    </xf>
    <xf numFmtId="4" fontId="12" fillId="0" borderId="15" xfId="1" applyNumberFormat="1" applyFont="1" applyBorder="1" applyAlignment="1">
      <alignment horizontal="center" vertical="center"/>
    </xf>
    <xf numFmtId="0" fontId="13" fillId="0" borderId="13" xfId="1" applyFont="1" applyBorder="1" applyAlignment="1">
      <alignment horizontal="right" vertical="top"/>
    </xf>
    <xf numFmtId="0" fontId="13" fillId="0" borderId="14" xfId="1" applyFont="1" applyBorder="1" applyAlignment="1">
      <alignment vertical="justify" wrapText="1"/>
    </xf>
    <xf numFmtId="0" fontId="13" fillId="0" borderId="14" xfId="1" applyFont="1" applyBorder="1" applyAlignment="1">
      <alignment horizontal="center" vertical="center"/>
    </xf>
    <xf numFmtId="43" fontId="13" fillId="0" borderId="14" xfId="2" applyFont="1" applyBorder="1" applyAlignment="1">
      <alignment horizontal="center" vertical="center"/>
    </xf>
    <xf numFmtId="0" fontId="13" fillId="2" borderId="13" xfId="1" applyFont="1" applyFill="1" applyBorder="1" applyAlignment="1">
      <alignment horizontal="right" vertical="top"/>
    </xf>
    <xf numFmtId="0" fontId="14" fillId="2" borderId="14" xfId="1" applyFont="1" applyFill="1" applyBorder="1" applyAlignment="1">
      <alignment vertical="justify" wrapText="1"/>
    </xf>
    <xf numFmtId="0" fontId="13" fillId="2" borderId="14" xfId="1" applyFont="1" applyFill="1" applyBorder="1" applyAlignment="1">
      <alignment horizontal="center" vertical="center"/>
    </xf>
    <xf numFmtId="43" fontId="13" fillId="2" borderId="14" xfId="2" applyFont="1" applyFill="1" applyBorder="1" applyAlignment="1">
      <alignment horizontal="center" vertical="center"/>
    </xf>
    <xf numFmtId="43" fontId="13" fillId="2" borderId="15" xfId="2" applyFont="1" applyFill="1" applyBorder="1" applyAlignment="1">
      <alignment vertical="center"/>
    </xf>
    <xf numFmtId="0" fontId="14" fillId="2" borderId="13" xfId="1" applyFont="1" applyFill="1" applyBorder="1" applyAlignment="1">
      <alignment horizontal="right" vertical="top"/>
    </xf>
    <xf numFmtId="49" fontId="14" fillId="2" borderId="14" xfId="1" applyNumberFormat="1" applyFont="1" applyFill="1" applyBorder="1" applyAlignment="1">
      <alignment vertical="justify" wrapText="1"/>
    </xf>
    <xf numFmtId="0" fontId="14" fillId="2" borderId="14" xfId="1" applyFont="1" applyFill="1" applyBorder="1" applyAlignment="1">
      <alignment horizontal="center" vertical="center"/>
    </xf>
    <xf numFmtId="43" fontId="14" fillId="2" borderId="14" xfId="2" applyFont="1" applyFill="1" applyBorder="1" applyAlignment="1">
      <alignment horizontal="center" vertical="center"/>
    </xf>
    <xf numFmtId="43" fontId="14" fillId="2" borderId="15" xfId="2" applyFont="1" applyFill="1" applyBorder="1" applyAlignment="1">
      <alignment vertical="center"/>
    </xf>
    <xf numFmtId="43" fontId="13" fillId="0" borderId="0" xfId="1" applyNumberFormat="1" applyFont="1"/>
    <xf numFmtId="0" fontId="13" fillId="3" borderId="13" xfId="1" applyFont="1" applyFill="1" applyBorder="1" applyAlignment="1">
      <alignment horizontal="left" vertical="top"/>
    </xf>
    <xf numFmtId="0" fontId="13" fillId="3" borderId="14" xfId="1" applyFont="1" applyFill="1" applyBorder="1" applyAlignment="1">
      <alignment horizontal="left" vertical="justify"/>
    </xf>
    <xf numFmtId="0" fontId="13" fillId="3" borderId="14" xfId="1" applyFont="1" applyFill="1" applyBorder="1" applyAlignment="1">
      <alignment horizontal="center" vertical="center"/>
    </xf>
    <xf numFmtId="43" fontId="13" fillId="3" borderId="14" xfId="2" applyFont="1" applyFill="1" applyBorder="1" applyAlignment="1">
      <alignment horizontal="left" vertical="center"/>
    </xf>
    <xf numFmtId="0" fontId="13" fillId="0" borderId="13" xfId="1" applyFont="1" applyBorder="1" applyAlignment="1">
      <alignment horizontal="left" vertical="top"/>
    </xf>
    <xf numFmtId="0" fontId="13" fillId="0" borderId="14" xfId="1" applyFont="1" applyBorder="1" applyAlignment="1">
      <alignment horizontal="left" vertical="justify"/>
    </xf>
    <xf numFmtId="43" fontId="13" fillId="0" borderId="14" xfId="2" applyFont="1" applyBorder="1" applyAlignment="1">
      <alignment horizontal="left" vertical="center"/>
    </xf>
    <xf numFmtId="0" fontId="13" fillId="3" borderId="13" xfId="1" applyFont="1" applyFill="1" applyBorder="1" applyAlignment="1">
      <alignment horizontal="right" vertical="top"/>
    </xf>
    <xf numFmtId="43" fontId="13" fillId="3" borderId="14" xfId="2" applyFont="1" applyFill="1" applyBorder="1" applyAlignment="1">
      <alignment horizontal="center" vertical="center"/>
    </xf>
    <xf numFmtId="0" fontId="13" fillId="4" borderId="16" xfId="1" applyFont="1" applyFill="1" applyBorder="1" applyAlignment="1">
      <alignment horizontal="right" vertical="top"/>
    </xf>
    <xf numFmtId="0" fontId="14" fillId="4" borderId="17" xfId="1" applyFont="1" applyFill="1" applyBorder="1" applyAlignment="1">
      <alignment horizontal="center" vertical="top" wrapText="1"/>
    </xf>
    <xf numFmtId="0" fontId="13" fillId="4" borderId="17" xfId="1" applyFont="1" applyFill="1" applyBorder="1" applyAlignment="1">
      <alignment horizontal="center" vertical="center"/>
    </xf>
    <xf numFmtId="43" fontId="1" fillId="4" borderId="17" xfId="2" applyFont="1" applyFill="1" applyBorder="1" applyAlignment="1" applyProtection="1">
      <alignment horizontal="center" vertical="center"/>
    </xf>
    <xf numFmtId="43" fontId="15" fillId="4" borderId="18" xfId="2" applyFont="1" applyFill="1" applyBorder="1" applyAlignment="1">
      <alignment horizontal="center" vertical="center"/>
    </xf>
    <xf numFmtId="0" fontId="13" fillId="0" borderId="0" xfId="1" applyFont="1" applyBorder="1" applyAlignment="1">
      <alignment horizontal="right" vertical="top"/>
    </xf>
    <xf numFmtId="0" fontId="13" fillId="0" borderId="0" xfId="1" applyFont="1" applyBorder="1" applyAlignment="1">
      <alignment vertical="top" wrapText="1"/>
    </xf>
    <xf numFmtId="0" fontId="13" fillId="0" borderId="0" xfId="1" applyFont="1" applyBorder="1" applyAlignment="1">
      <alignment horizontal="center" vertical="center"/>
    </xf>
    <xf numFmtId="43" fontId="1" fillId="0" borderId="0" xfId="2" applyFont="1" applyFill="1" applyBorder="1" applyAlignment="1" applyProtection="1">
      <alignment horizontal="center" vertical="center"/>
    </xf>
    <xf numFmtId="43" fontId="1" fillId="0" borderId="0" xfId="2" applyFont="1" applyBorder="1" applyAlignment="1">
      <alignment horizontal="center" vertical="center"/>
    </xf>
    <xf numFmtId="0" fontId="13" fillId="0" borderId="0" xfId="1" applyFont="1" applyBorder="1" applyAlignment="1">
      <alignment horizontal="center"/>
    </xf>
    <xf numFmtId="0" fontId="13" fillId="0" borderId="0" xfId="1" applyFont="1" applyBorder="1"/>
    <xf numFmtId="3" fontId="13" fillId="0" borderId="0" xfId="1" applyNumberFormat="1" applyFont="1" applyBorder="1" applyAlignment="1">
      <alignment horizontal="center" vertical="center"/>
    </xf>
    <xf numFmtId="1" fontId="13" fillId="0" borderId="0" xfId="1" applyNumberFormat="1" applyFont="1" applyBorder="1" applyAlignment="1">
      <alignment horizontal="center" vertical="center"/>
    </xf>
    <xf numFmtId="4" fontId="13" fillId="0" borderId="0" xfId="1" applyNumberFormat="1" applyFont="1" applyBorder="1" applyAlignment="1">
      <alignment vertical="center"/>
    </xf>
    <xf numFmtId="0" fontId="13" fillId="0" borderId="0" xfId="1" applyFont="1" applyAlignment="1">
      <alignment horizontal="center" vertical="center"/>
    </xf>
    <xf numFmtId="0" fontId="16" fillId="0" borderId="0" xfId="1" applyFont="1" applyAlignment="1">
      <alignment horizontal="center" vertical="center"/>
    </xf>
    <xf numFmtId="0" fontId="13" fillId="0" borderId="0" xfId="1" applyFont="1" applyBorder="1" applyAlignment="1">
      <alignment horizontal="left" vertical="center" wrapText="1"/>
    </xf>
    <xf numFmtId="0" fontId="13" fillId="0" borderId="0" xfId="1" applyFont="1" applyAlignment="1">
      <alignment horizontal="left" vertical="center" wrapText="1"/>
    </xf>
    <xf numFmtId="0" fontId="4" fillId="0" borderId="0" xfId="1" applyFont="1" applyAlignment="1">
      <alignment horizontal="center" vertical="center"/>
    </xf>
    <xf numFmtId="0" fontId="10" fillId="0" borderId="0" xfId="1" applyFont="1" applyAlignment="1">
      <alignment horizontal="center" vertical="center"/>
    </xf>
    <xf numFmtId="0" fontId="9" fillId="0" borderId="8" xfId="1" applyFont="1" applyBorder="1" applyAlignment="1">
      <alignment horizontal="left"/>
    </xf>
    <xf numFmtId="0" fontId="18" fillId="5" borderId="0" xfId="1" applyFont="1" applyFill="1" applyBorder="1" applyAlignment="1">
      <alignment vertical="center"/>
    </xf>
    <xf numFmtId="4" fontId="14" fillId="0" borderId="0" xfId="1" applyNumberFormat="1" applyFont="1" applyBorder="1" applyAlignment="1">
      <alignment horizontal="center" vertical="center"/>
    </xf>
    <xf numFmtId="165" fontId="13" fillId="0" borderId="14" xfId="2" applyNumberFormat="1" applyFont="1" applyBorder="1" applyAlignment="1">
      <alignment horizontal="center" vertical="center"/>
    </xf>
    <xf numFmtId="165" fontId="13" fillId="2" borderId="14" xfId="2" applyNumberFormat="1" applyFont="1" applyFill="1" applyBorder="1" applyAlignment="1">
      <alignment horizontal="center" vertical="center"/>
    </xf>
    <xf numFmtId="165" fontId="14" fillId="2" borderId="14" xfId="2" applyNumberFormat="1" applyFont="1" applyFill="1" applyBorder="1" applyAlignment="1">
      <alignment horizontal="center" vertical="center"/>
    </xf>
    <xf numFmtId="165" fontId="13" fillId="3" borderId="14" xfId="2" applyNumberFormat="1" applyFont="1" applyFill="1" applyBorder="1" applyAlignment="1">
      <alignment horizontal="left" vertical="center"/>
    </xf>
    <xf numFmtId="165" fontId="13" fillId="0" borderId="14" xfId="2" applyNumberFormat="1" applyFont="1" applyBorder="1" applyAlignment="1">
      <alignment horizontal="left" vertical="center"/>
    </xf>
    <xf numFmtId="165" fontId="13" fillId="3" borderId="14" xfId="2" applyNumberFormat="1" applyFont="1" applyFill="1" applyBorder="1" applyAlignment="1">
      <alignment horizontal="center" vertical="center"/>
    </xf>
    <xf numFmtId="165" fontId="13" fillId="0" borderId="15" xfId="2" applyNumberFormat="1" applyFont="1" applyBorder="1" applyAlignment="1">
      <alignment horizontal="center" vertical="center"/>
    </xf>
    <xf numFmtId="165" fontId="13" fillId="2" borderId="15" xfId="2" applyNumberFormat="1" applyFont="1" applyFill="1" applyBorder="1" applyAlignment="1">
      <alignment horizontal="center" vertical="center"/>
    </xf>
    <xf numFmtId="165" fontId="14" fillId="2" borderId="15" xfId="2" applyNumberFormat="1" applyFont="1" applyFill="1" applyBorder="1" applyAlignment="1">
      <alignment horizontal="center" vertical="center"/>
    </xf>
    <xf numFmtId="165" fontId="13" fillId="3" borderId="15" xfId="2" applyNumberFormat="1" applyFont="1" applyFill="1" applyBorder="1" applyAlignment="1">
      <alignment horizontal="center" vertical="center"/>
    </xf>
    <xf numFmtId="165" fontId="8" fillId="0" borderId="6" xfId="1" applyNumberFormat="1" applyFont="1" applyBorder="1" applyAlignment="1">
      <alignment horizontal="center" vertical="center"/>
    </xf>
    <xf numFmtId="0" fontId="1" fillId="0" borderId="7" xfId="1" applyBorder="1" applyAlignment="1">
      <alignment vertical="center"/>
    </xf>
    <xf numFmtId="165" fontId="11" fillId="0" borderId="9" xfId="1" applyNumberFormat="1" applyFont="1" applyBorder="1" applyAlignment="1">
      <alignment horizontal="center" vertical="center"/>
    </xf>
    <xf numFmtId="165" fontId="11" fillId="0" borderId="26" xfId="1" applyNumberFormat="1" applyFont="1" applyBorder="1" applyAlignment="1">
      <alignment horizontal="center" vertical="center"/>
    </xf>
    <xf numFmtId="0" fontId="3" fillId="0" borderId="1" xfId="1" applyFont="1" applyBorder="1" applyAlignment="1">
      <alignment horizontal="center"/>
    </xf>
    <xf numFmtId="0" fontId="5" fillId="0" borderId="2" xfId="1" applyFont="1" applyBorder="1" applyAlignment="1">
      <alignment horizontal="center"/>
    </xf>
    <xf numFmtId="0" fontId="5" fillId="0" borderId="3" xfId="1" applyFont="1" applyBorder="1" applyAlignment="1">
      <alignment horizontal="center"/>
    </xf>
    <xf numFmtId="0" fontId="7" fillId="0" borderId="5" xfId="1" applyFont="1" applyBorder="1" applyAlignment="1">
      <alignment horizontal="center"/>
    </xf>
    <xf numFmtId="0" fontId="7" fillId="0" borderId="6" xfId="1" applyFont="1" applyBorder="1" applyAlignment="1">
      <alignment horizontal="center"/>
    </xf>
    <xf numFmtId="165" fontId="8" fillId="0" borderId="7" xfId="1" applyNumberFormat="1" applyFont="1" applyBorder="1" applyAlignment="1">
      <alignment horizontal="center" vertical="center"/>
    </xf>
    <xf numFmtId="0" fontId="16" fillId="3" borderId="19" xfId="1" applyFont="1" applyFill="1" applyBorder="1" applyAlignment="1">
      <alignment horizontal="left" vertical="center" wrapText="1"/>
    </xf>
    <xf numFmtId="0" fontId="16" fillId="3" borderId="0" xfId="1" applyFont="1" applyFill="1" applyBorder="1" applyAlignment="1">
      <alignment horizontal="left" vertical="center" wrapText="1"/>
    </xf>
    <xf numFmtId="0" fontId="14" fillId="3" borderId="23" xfId="1" applyFont="1" applyFill="1" applyBorder="1" applyAlignment="1">
      <alignment horizontal="center" vertical="center"/>
    </xf>
    <xf numFmtId="0" fontId="13" fillId="3" borderId="0" xfId="1" applyFont="1" applyFill="1"/>
    <xf numFmtId="164" fontId="13" fillId="3" borderId="24" xfId="1" applyNumberFormat="1" applyFont="1" applyFill="1" applyBorder="1" applyAlignment="1">
      <alignment horizontal="center" vertical="center"/>
    </xf>
    <xf numFmtId="43" fontId="13" fillId="3" borderId="0" xfId="1" applyNumberFormat="1" applyFont="1" applyFill="1"/>
    <xf numFmtId="43" fontId="17" fillId="3" borderId="0" xfId="1" applyNumberFormat="1" applyFont="1" applyFill="1" applyAlignment="1">
      <alignment vertical="center"/>
    </xf>
    <xf numFmtId="164" fontId="13" fillId="3" borderId="25" xfId="1" applyNumberFormat="1" applyFont="1" applyFill="1" applyBorder="1" applyAlignment="1">
      <alignment horizontal="center" vertical="center"/>
    </xf>
    <xf numFmtId="0" fontId="13" fillId="3" borderId="0" xfId="1" applyFont="1" applyFill="1" applyAlignment="1">
      <alignment horizontal="center" vertical="center"/>
    </xf>
    <xf numFmtId="49" fontId="13" fillId="3" borderId="14" xfId="1" applyNumberFormat="1" applyFont="1" applyFill="1" applyBorder="1" applyAlignment="1">
      <alignment vertical="justify" wrapText="1"/>
    </xf>
    <xf numFmtId="0" fontId="19" fillId="3" borderId="13" xfId="1" applyFont="1" applyFill="1" applyBorder="1" applyAlignment="1">
      <alignment horizontal="right" vertical="top"/>
    </xf>
    <xf numFmtId="0" fontId="19" fillId="3" borderId="14" xfId="1" applyFont="1" applyFill="1" applyBorder="1" applyAlignment="1">
      <alignment horizontal="center" vertical="center"/>
    </xf>
    <xf numFmtId="43" fontId="19" fillId="3" borderId="14" xfId="2" applyFont="1" applyFill="1" applyBorder="1" applyAlignment="1">
      <alignment horizontal="center" vertical="center"/>
    </xf>
    <xf numFmtId="165" fontId="19" fillId="3" borderId="14" xfId="2" applyNumberFormat="1" applyFont="1" applyFill="1" applyBorder="1" applyAlignment="1">
      <alignment horizontal="center" vertical="center"/>
    </xf>
    <xf numFmtId="165" fontId="19" fillId="3" borderId="15" xfId="2" applyNumberFormat="1" applyFont="1" applyFill="1" applyBorder="1" applyAlignment="1">
      <alignment horizontal="center" vertical="center"/>
    </xf>
    <xf numFmtId="0" fontId="19" fillId="3" borderId="14" xfId="1" applyFont="1" applyFill="1" applyBorder="1" applyAlignment="1">
      <alignment vertical="justify" wrapText="1"/>
    </xf>
    <xf numFmtId="49" fontId="19" fillId="3" borderId="14" xfId="1" applyNumberFormat="1" applyFont="1" applyFill="1" applyBorder="1" applyAlignment="1">
      <alignment horizontal="left" vertical="justify"/>
    </xf>
    <xf numFmtId="49" fontId="19" fillId="3" borderId="14" xfId="1" applyNumberFormat="1" applyFont="1" applyFill="1" applyBorder="1" applyAlignment="1">
      <alignment vertical="justify" wrapText="1"/>
    </xf>
    <xf numFmtId="0" fontId="19" fillId="3" borderId="20" xfId="1" applyFont="1" applyFill="1" applyBorder="1" applyAlignment="1">
      <alignment horizontal="right" vertical="top"/>
    </xf>
    <xf numFmtId="0" fontId="19" fillId="3" borderId="21" xfId="1" applyFont="1" applyFill="1" applyBorder="1" applyAlignment="1">
      <alignment horizontal="center" vertical="center"/>
    </xf>
    <xf numFmtId="43" fontId="19" fillId="3" borderId="21" xfId="2" applyFont="1" applyFill="1" applyBorder="1" applyAlignment="1">
      <alignment horizontal="center" vertical="center"/>
    </xf>
    <xf numFmtId="43" fontId="19" fillId="3" borderId="22" xfId="2" applyFont="1" applyFill="1" applyBorder="1" applyAlignment="1">
      <alignment vertical="center"/>
    </xf>
  </cellXfs>
  <cellStyles count="3">
    <cellStyle name="Comma 2 2" xfId="2" xr:uid="{859671FC-6DFB-4320-9AB5-F0BBEB241340}"/>
    <cellStyle name="Normal" xfId="0" builtinId="0"/>
    <cellStyle name="Normal 2" xfId="1" xr:uid="{EB6B8C7A-841A-4020-8B39-FC77BFE904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733778</xdr:colOff>
      <xdr:row>1</xdr:row>
      <xdr:rowOff>56443</xdr:rowOff>
    </xdr:to>
    <xdr:pic>
      <xdr:nvPicPr>
        <xdr:cNvPr id="2" name="Picture 1">
          <a:extLst>
            <a:ext uri="{FF2B5EF4-FFF2-40B4-BE49-F238E27FC236}">
              <a16:creationId xmlns:a16="http://schemas.microsoft.com/office/drawing/2014/main" id="{F3F7D674-5E76-4FDE-B311-DE25B573D4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22111" y="0"/>
          <a:ext cx="733778" cy="33161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D4B77-F6D4-4333-A46E-F9BAD7E7FC03}">
  <dimension ref="A1:M104"/>
  <sheetViews>
    <sheetView tabSelected="1" zoomScaleNormal="100" zoomScaleSheetLayoutView="87" workbookViewId="0">
      <selection activeCell="F18" sqref="F18"/>
    </sheetView>
  </sheetViews>
  <sheetFormatPr defaultColWidth="9.1796875" defaultRowHeight="14"/>
  <cols>
    <col min="1" max="1" width="7.453125" style="68" bestFit="1" customWidth="1"/>
    <col min="2" max="2" width="49.81640625" style="69" customWidth="1"/>
    <col min="3" max="3" width="5.81640625" style="65" customWidth="1"/>
    <col min="4" max="4" width="10.453125" style="70" bestFit="1" customWidth="1"/>
    <col min="5" max="5" width="13.36328125" style="71" bestFit="1" customWidth="1"/>
    <col min="6" max="6" width="13.81640625" style="72" bestFit="1" customWidth="1"/>
    <col min="7" max="7" width="9.1796875" style="27"/>
    <col min="8" max="8" width="11.6328125" style="27" bestFit="1" customWidth="1"/>
    <col min="9" max="9" width="12.54296875" style="27" bestFit="1" customWidth="1"/>
    <col min="10" max="10" width="9.1796875" style="27"/>
    <col min="11" max="11" width="13.6328125" style="73" customWidth="1"/>
    <col min="12" max="16384" width="9.1796875" style="27"/>
  </cols>
  <sheetData>
    <row r="1" spans="1:13" s="3" customFormat="1" ht="21.75" customHeight="1" thickBot="1">
      <c r="A1" s="1"/>
      <c r="B1" s="96" t="s">
        <v>0</v>
      </c>
      <c r="C1" s="96"/>
      <c r="D1" s="96"/>
      <c r="E1" s="96"/>
      <c r="F1" s="80"/>
      <c r="K1" s="77"/>
    </row>
    <row r="2" spans="1:13" s="3" customFormat="1" ht="20">
      <c r="A2" s="1"/>
      <c r="B2" s="97" t="s">
        <v>1</v>
      </c>
      <c r="C2" s="98"/>
      <c r="D2" s="98"/>
      <c r="E2" s="4"/>
      <c r="F2" s="2"/>
      <c r="K2" s="77"/>
    </row>
    <row r="3" spans="1:13" s="3" customFormat="1" ht="16.5">
      <c r="A3" s="5"/>
      <c r="B3" s="99" t="s">
        <v>2</v>
      </c>
      <c r="C3" s="100"/>
      <c r="D3" s="100"/>
      <c r="E3" s="6"/>
      <c r="F3" s="2"/>
      <c r="K3" s="77"/>
    </row>
    <row r="4" spans="1:13" s="13" customFormat="1" ht="15.5">
      <c r="A4" s="7"/>
      <c r="B4" s="8" t="s">
        <v>3</v>
      </c>
      <c r="C4" s="9"/>
      <c r="D4" s="10"/>
      <c r="E4" s="11"/>
      <c r="F4" s="12"/>
      <c r="K4" s="78"/>
    </row>
    <row r="5" spans="1:13" s="13" customFormat="1" ht="20.149999999999999" customHeight="1">
      <c r="A5" s="7"/>
      <c r="B5" s="14" t="s">
        <v>4</v>
      </c>
      <c r="C5" s="15" t="s">
        <v>5</v>
      </c>
      <c r="D5" s="92"/>
      <c r="E5" s="101"/>
      <c r="F5" s="16"/>
      <c r="K5" s="78"/>
    </row>
    <row r="6" spans="1:13" s="13" customFormat="1" ht="20.149999999999999" customHeight="1">
      <c r="A6" s="7"/>
      <c r="B6" s="14" t="s">
        <v>6</v>
      </c>
      <c r="C6" s="15" t="s">
        <v>5</v>
      </c>
      <c r="D6" s="92"/>
      <c r="E6" s="93"/>
      <c r="F6" s="12"/>
      <c r="K6" s="78"/>
    </row>
    <row r="7" spans="1:13" s="13" customFormat="1" ht="20.149999999999999" customHeight="1">
      <c r="A7" s="7"/>
      <c r="B7" s="14" t="s">
        <v>7</v>
      </c>
      <c r="C7" s="15" t="s">
        <v>5</v>
      </c>
      <c r="D7" s="92"/>
      <c r="E7" s="101"/>
      <c r="F7" s="12"/>
      <c r="K7" s="78"/>
    </row>
    <row r="8" spans="1:13" s="13" customFormat="1" ht="20.149999999999999" customHeight="1">
      <c r="A8" s="7"/>
      <c r="B8" s="14" t="s">
        <v>8</v>
      </c>
      <c r="C8" s="15" t="s">
        <v>5</v>
      </c>
      <c r="D8" s="92"/>
      <c r="E8" s="93"/>
      <c r="F8" s="12"/>
      <c r="K8" s="78"/>
    </row>
    <row r="9" spans="1:13" s="13" customFormat="1" ht="20.149999999999999" customHeight="1" thickBot="1">
      <c r="A9" s="7"/>
      <c r="B9" s="79" t="s">
        <v>9</v>
      </c>
      <c r="C9" s="17" t="s">
        <v>5</v>
      </c>
      <c r="D9" s="94">
        <f>D5+D6+D7+D8</f>
        <v>0</v>
      </c>
      <c r="E9" s="95"/>
      <c r="F9" s="12"/>
      <c r="K9" s="78"/>
    </row>
    <row r="10" spans="1:13" s="13" customFormat="1" ht="20.149999999999999" customHeight="1">
      <c r="A10" s="7"/>
      <c r="B10" s="18"/>
      <c r="C10" s="19"/>
      <c r="D10" s="20"/>
      <c r="E10" s="20"/>
      <c r="F10" s="12"/>
      <c r="K10" s="78"/>
    </row>
    <row r="11" spans="1:13" s="13" customFormat="1" ht="20.149999999999999" customHeight="1" thickBot="1">
      <c r="A11" s="7"/>
      <c r="B11" s="18"/>
      <c r="C11" s="19"/>
      <c r="D11" s="20"/>
      <c r="E11" s="20"/>
      <c r="F11" s="12"/>
      <c r="K11" s="78"/>
    </row>
    <row r="12" spans="1:13" ht="14.5" thickTop="1">
      <c r="A12" s="21" t="s">
        <v>10</v>
      </c>
      <c r="B12" s="22" t="s">
        <v>11</v>
      </c>
      <c r="C12" s="23" t="s">
        <v>12</v>
      </c>
      <c r="D12" s="24" t="s">
        <v>13</v>
      </c>
      <c r="E12" s="25" t="s">
        <v>12</v>
      </c>
      <c r="F12" s="26" t="s">
        <v>14</v>
      </c>
    </row>
    <row r="13" spans="1:13" ht="14.5" thickBot="1">
      <c r="A13" s="28"/>
      <c r="B13" s="29"/>
      <c r="C13" s="30"/>
      <c r="D13" s="31"/>
      <c r="E13" s="32" t="s">
        <v>15</v>
      </c>
      <c r="F13" s="33" t="s">
        <v>15</v>
      </c>
    </row>
    <row r="14" spans="1:13" ht="14.5" thickTop="1">
      <c r="A14" s="38"/>
      <c r="B14" s="39" t="s">
        <v>53</v>
      </c>
      <c r="C14" s="40"/>
      <c r="D14" s="41"/>
      <c r="E14" s="41"/>
      <c r="F14" s="42">
        <f>SUM(F13)</f>
        <v>0</v>
      </c>
      <c r="K14" s="104"/>
      <c r="L14" s="105"/>
      <c r="M14" s="105"/>
    </row>
    <row r="15" spans="1:13" ht="84">
      <c r="A15" s="34" t="s">
        <v>16</v>
      </c>
      <c r="B15" s="35" t="s">
        <v>17</v>
      </c>
      <c r="C15" s="36" t="s">
        <v>18</v>
      </c>
      <c r="D15" s="37">
        <v>1</v>
      </c>
      <c r="E15" s="82"/>
      <c r="F15" s="88">
        <f>D15*E15</f>
        <v>0</v>
      </c>
      <c r="K15" s="106"/>
      <c r="L15" s="107"/>
      <c r="M15" s="105"/>
    </row>
    <row r="16" spans="1:13">
      <c r="A16" s="38"/>
      <c r="B16" s="39" t="s">
        <v>54</v>
      </c>
      <c r="C16" s="40"/>
      <c r="D16" s="41"/>
      <c r="E16" s="83"/>
      <c r="F16" s="89">
        <f>SUM(F15)</f>
        <v>0</v>
      </c>
      <c r="K16" s="106"/>
      <c r="L16" s="105"/>
      <c r="M16" s="105"/>
    </row>
    <row r="17" spans="1:13">
      <c r="A17" s="38"/>
      <c r="B17" s="39" t="s">
        <v>55</v>
      </c>
      <c r="C17" s="40"/>
      <c r="D17" s="41"/>
      <c r="E17" s="83"/>
      <c r="F17" s="89"/>
      <c r="K17" s="106"/>
      <c r="L17" s="105"/>
      <c r="M17" s="105"/>
    </row>
    <row r="18" spans="1:13" ht="84" customHeight="1">
      <c r="A18" s="56" t="s">
        <v>19</v>
      </c>
      <c r="B18" s="111" t="s">
        <v>20</v>
      </c>
      <c r="C18" s="51"/>
      <c r="D18" s="57"/>
      <c r="E18" s="87"/>
      <c r="F18" s="91"/>
      <c r="G18" s="102"/>
      <c r="H18" s="103"/>
      <c r="I18" s="74"/>
      <c r="J18" s="74"/>
      <c r="K18" s="106"/>
      <c r="L18" s="108"/>
      <c r="M18" s="105"/>
    </row>
    <row r="19" spans="1:13" ht="28.5" customHeight="1">
      <c r="A19" s="56"/>
      <c r="B19" s="118" t="s">
        <v>60</v>
      </c>
      <c r="C19" s="51" t="s">
        <v>21</v>
      </c>
      <c r="D19" s="57">
        <v>700</v>
      </c>
      <c r="E19" s="87"/>
      <c r="F19" s="91">
        <f>D19*E19</f>
        <v>0</v>
      </c>
      <c r="G19" s="102"/>
      <c r="H19" s="103"/>
      <c r="I19" s="74"/>
      <c r="J19" s="74"/>
      <c r="K19" s="106"/>
      <c r="L19" s="108"/>
      <c r="M19" s="105"/>
    </row>
    <row r="20" spans="1:13" ht="28.5" customHeight="1">
      <c r="A20" s="56"/>
      <c r="B20" s="119" t="s">
        <v>61</v>
      </c>
      <c r="C20" s="51" t="s">
        <v>21</v>
      </c>
      <c r="D20" s="57">
        <v>400</v>
      </c>
      <c r="E20" s="87"/>
      <c r="F20" s="91">
        <f>D20*E20</f>
        <v>0</v>
      </c>
      <c r="G20" s="102"/>
      <c r="H20" s="103"/>
      <c r="I20" s="74"/>
      <c r="J20" s="74"/>
      <c r="K20" s="106"/>
      <c r="L20" s="108"/>
      <c r="M20" s="105"/>
    </row>
    <row r="21" spans="1:13" ht="15.5" customHeight="1">
      <c r="A21" s="43"/>
      <c r="B21" s="39" t="s">
        <v>56</v>
      </c>
      <c r="C21" s="45"/>
      <c r="D21" s="46"/>
      <c r="E21" s="84"/>
      <c r="F21" s="90">
        <f>SUM(F18:F20)</f>
        <v>0</v>
      </c>
      <c r="G21" s="102"/>
      <c r="H21" s="103"/>
      <c r="K21" s="106"/>
      <c r="L21" s="105"/>
      <c r="M21" s="105"/>
    </row>
    <row r="22" spans="1:13" ht="15.5" customHeight="1">
      <c r="A22" s="43"/>
      <c r="B22" s="44" t="s">
        <v>57</v>
      </c>
      <c r="C22" s="45"/>
      <c r="D22" s="46"/>
      <c r="E22" s="84"/>
      <c r="F22" s="90"/>
      <c r="G22" s="102"/>
      <c r="H22" s="103"/>
      <c r="K22" s="106"/>
      <c r="L22" s="105"/>
      <c r="M22" s="105"/>
    </row>
    <row r="23" spans="1:13" ht="42">
      <c r="A23" s="34" t="s">
        <v>22</v>
      </c>
      <c r="B23" s="35" t="s">
        <v>23</v>
      </c>
      <c r="C23" s="36" t="s">
        <v>24</v>
      </c>
      <c r="D23" s="37">
        <v>600</v>
      </c>
      <c r="E23" s="82"/>
      <c r="F23" s="88">
        <f>E23*D23</f>
        <v>0</v>
      </c>
      <c r="G23" s="102"/>
      <c r="H23" s="103"/>
      <c r="I23" s="48"/>
      <c r="K23" s="106"/>
      <c r="L23" s="107"/>
      <c r="M23" s="105"/>
    </row>
    <row r="24" spans="1:13" ht="42">
      <c r="A24" s="34" t="s">
        <v>25</v>
      </c>
      <c r="B24" s="35" t="s">
        <v>26</v>
      </c>
      <c r="C24" s="36" t="s">
        <v>24</v>
      </c>
      <c r="D24" s="37">
        <v>500</v>
      </c>
      <c r="E24" s="82"/>
      <c r="F24" s="88">
        <f>D24*E24</f>
        <v>0</v>
      </c>
      <c r="G24" s="102"/>
      <c r="H24" s="103"/>
      <c r="I24" s="48"/>
      <c r="K24" s="106"/>
      <c r="L24" s="107"/>
      <c r="M24" s="105"/>
    </row>
    <row r="25" spans="1:13" ht="28">
      <c r="A25" s="112"/>
      <c r="B25" s="117" t="s">
        <v>62</v>
      </c>
      <c r="C25" s="113" t="s">
        <v>21</v>
      </c>
      <c r="D25" s="114">
        <v>240</v>
      </c>
      <c r="E25" s="115"/>
      <c r="F25" s="116">
        <f>D25*E25</f>
        <v>0</v>
      </c>
      <c r="G25" s="102"/>
      <c r="H25" s="103"/>
      <c r="I25" s="48"/>
      <c r="K25" s="106"/>
      <c r="L25" s="105"/>
      <c r="M25" s="105"/>
    </row>
    <row r="26" spans="1:13" ht="28">
      <c r="A26" s="112"/>
      <c r="B26" s="117" t="s">
        <v>63</v>
      </c>
      <c r="C26" s="113" t="s">
        <v>21</v>
      </c>
      <c r="D26" s="114">
        <v>460</v>
      </c>
      <c r="E26" s="115"/>
      <c r="F26" s="116">
        <f>D26*E26</f>
        <v>0</v>
      </c>
      <c r="G26" s="102"/>
      <c r="H26" s="103"/>
      <c r="I26" s="48"/>
      <c r="K26" s="106"/>
      <c r="L26" s="105"/>
      <c r="M26" s="105"/>
    </row>
    <row r="27" spans="1:13">
      <c r="A27" s="43"/>
      <c r="B27" s="39" t="s">
        <v>58</v>
      </c>
      <c r="C27" s="45"/>
      <c r="D27" s="46"/>
      <c r="E27" s="84"/>
      <c r="F27" s="90">
        <f>SUM(F23:F26)</f>
        <v>0</v>
      </c>
      <c r="G27" s="75"/>
      <c r="H27" s="76"/>
      <c r="I27" s="48"/>
      <c r="K27" s="106"/>
      <c r="L27" s="105"/>
      <c r="M27" s="105"/>
    </row>
    <row r="28" spans="1:13">
      <c r="A28" s="38"/>
      <c r="B28" s="39" t="s">
        <v>27</v>
      </c>
      <c r="C28" s="40"/>
      <c r="D28" s="41"/>
      <c r="E28" s="83"/>
      <c r="F28" s="89"/>
      <c r="K28" s="106"/>
      <c r="L28" s="105"/>
      <c r="M28" s="105"/>
    </row>
    <row r="29" spans="1:13">
      <c r="A29" s="34" t="s">
        <v>28</v>
      </c>
      <c r="B29" s="35" t="s">
        <v>29</v>
      </c>
      <c r="C29" s="36"/>
      <c r="D29" s="37"/>
      <c r="E29" s="82"/>
      <c r="F29" s="88"/>
      <c r="K29" s="106"/>
      <c r="L29" s="105"/>
      <c r="M29" s="105"/>
    </row>
    <row r="30" spans="1:13">
      <c r="A30" s="34" t="s">
        <v>31</v>
      </c>
      <c r="B30" s="35" t="s">
        <v>32</v>
      </c>
      <c r="C30" s="36" t="s">
        <v>30</v>
      </c>
      <c r="D30" s="37">
        <v>3</v>
      </c>
      <c r="E30" s="82"/>
      <c r="F30" s="88">
        <f t="shared" ref="F30:F33" si="0">E30*D30</f>
        <v>0</v>
      </c>
      <c r="K30" s="106"/>
      <c r="L30" s="107"/>
      <c r="M30" s="105"/>
    </row>
    <row r="31" spans="1:13">
      <c r="A31" s="34" t="s">
        <v>33</v>
      </c>
      <c r="B31" s="35" t="s">
        <v>34</v>
      </c>
      <c r="C31" s="36" t="s">
        <v>30</v>
      </c>
      <c r="D31" s="37">
        <v>15</v>
      </c>
      <c r="E31" s="82"/>
      <c r="F31" s="88">
        <f t="shared" si="0"/>
        <v>0</v>
      </c>
      <c r="G31" s="48"/>
      <c r="H31" s="48"/>
      <c r="K31" s="106"/>
      <c r="L31" s="107"/>
      <c r="M31" s="105"/>
    </row>
    <row r="32" spans="1:13">
      <c r="A32" s="34" t="s">
        <v>35</v>
      </c>
      <c r="B32" s="35" t="s">
        <v>36</v>
      </c>
      <c r="C32" s="36" t="s">
        <v>30</v>
      </c>
      <c r="D32" s="37">
        <v>7</v>
      </c>
      <c r="E32" s="82"/>
      <c r="F32" s="88">
        <f t="shared" si="0"/>
        <v>0</v>
      </c>
      <c r="H32" s="48"/>
      <c r="K32" s="106"/>
      <c r="L32" s="107"/>
      <c r="M32" s="105"/>
    </row>
    <row r="33" spans="1:13">
      <c r="A33" s="34" t="s">
        <v>37</v>
      </c>
      <c r="B33" s="35" t="s">
        <v>38</v>
      </c>
      <c r="C33" s="36" t="s">
        <v>30</v>
      </c>
      <c r="D33" s="37">
        <v>14</v>
      </c>
      <c r="E33" s="82"/>
      <c r="F33" s="88">
        <f t="shared" si="0"/>
        <v>0</v>
      </c>
      <c r="K33" s="106"/>
      <c r="L33" s="107"/>
      <c r="M33" s="105"/>
    </row>
    <row r="34" spans="1:13">
      <c r="A34" s="34"/>
      <c r="B34" s="35" t="s">
        <v>39</v>
      </c>
      <c r="C34" s="36" t="s">
        <v>30</v>
      </c>
      <c r="D34" s="37">
        <v>14</v>
      </c>
      <c r="E34" s="82"/>
      <c r="F34" s="88">
        <f>D34*E34</f>
        <v>0</v>
      </c>
      <c r="K34" s="106"/>
      <c r="L34" s="107"/>
      <c r="M34" s="105"/>
    </row>
    <row r="35" spans="1:13">
      <c r="A35" s="34" t="s">
        <v>40</v>
      </c>
      <c r="B35" s="35" t="s">
        <v>41</v>
      </c>
      <c r="C35" s="36" t="s">
        <v>30</v>
      </c>
      <c r="D35" s="37">
        <v>14</v>
      </c>
      <c r="E35" s="82"/>
      <c r="F35" s="88">
        <f>D35*E35</f>
        <v>0</v>
      </c>
      <c r="K35" s="106"/>
      <c r="L35" s="107"/>
      <c r="M35" s="105"/>
    </row>
    <row r="36" spans="1:13">
      <c r="A36" s="34"/>
      <c r="B36" s="35" t="s">
        <v>42</v>
      </c>
      <c r="C36" s="36" t="s">
        <v>30</v>
      </c>
      <c r="D36" s="37">
        <v>14</v>
      </c>
      <c r="E36" s="82"/>
      <c r="F36" s="88">
        <f>E36*D36</f>
        <v>0</v>
      </c>
      <c r="K36" s="106"/>
      <c r="L36" s="107"/>
      <c r="M36" s="105"/>
    </row>
    <row r="37" spans="1:13">
      <c r="A37" s="34"/>
      <c r="B37" s="35" t="s">
        <v>43</v>
      </c>
      <c r="C37" s="36" t="s">
        <v>30</v>
      </c>
      <c r="D37" s="37">
        <v>15</v>
      </c>
      <c r="E37" s="82"/>
      <c r="F37" s="88">
        <f>E37*D37</f>
        <v>0</v>
      </c>
      <c r="K37" s="106"/>
      <c r="L37" s="107"/>
      <c r="M37" s="105"/>
    </row>
    <row r="38" spans="1:13">
      <c r="A38" s="34" t="s">
        <v>44</v>
      </c>
      <c r="B38" s="35" t="s">
        <v>45</v>
      </c>
      <c r="C38" s="36" t="s">
        <v>30</v>
      </c>
      <c r="D38" s="37">
        <v>2</v>
      </c>
      <c r="E38" s="82"/>
      <c r="F38" s="88">
        <f>E38*D38</f>
        <v>0</v>
      </c>
      <c r="K38" s="106"/>
      <c r="L38" s="107"/>
      <c r="M38" s="105"/>
    </row>
    <row r="39" spans="1:13">
      <c r="A39" s="49"/>
      <c r="B39" s="50" t="s">
        <v>46</v>
      </c>
      <c r="C39" s="51" t="s">
        <v>30</v>
      </c>
      <c r="D39" s="52">
        <v>16</v>
      </c>
      <c r="E39" s="85"/>
      <c r="F39" s="91">
        <f>E39*D39</f>
        <v>0</v>
      </c>
      <c r="K39" s="106"/>
      <c r="L39" s="107"/>
      <c r="M39" s="105"/>
    </row>
    <row r="40" spans="1:13">
      <c r="A40" s="53"/>
      <c r="B40" s="54" t="s">
        <v>47</v>
      </c>
      <c r="C40" s="36" t="s">
        <v>30</v>
      </c>
      <c r="D40" s="55">
        <v>15</v>
      </c>
      <c r="E40" s="86"/>
      <c r="F40" s="88">
        <f t="shared" ref="F40:F54" si="1">D40*E40</f>
        <v>0</v>
      </c>
      <c r="K40" s="106"/>
      <c r="L40" s="107"/>
      <c r="M40" s="105"/>
    </row>
    <row r="41" spans="1:13">
      <c r="A41" s="34" t="s">
        <v>48</v>
      </c>
      <c r="B41" s="35" t="s">
        <v>49</v>
      </c>
      <c r="C41" s="36" t="s">
        <v>30</v>
      </c>
      <c r="D41" s="37">
        <v>15</v>
      </c>
      <c r="E41" s="82"/>
      <c r="F41" s="88">
        <f t="shared" si="1"/>
        <v>0</v>
      </c>
      <c r="K41" s="106"/>
      <c r="L41" s="107"/>
      <c r="M41" s="105"/>
    </row>
    <row r="42" spans="1:13">
      <c r="A42" s="56"/>
      <c r="B42" s="50" t="s">
        <v>50</v>
      </c>
      <c r="C42" s="51" t="s">
        <v>30</v>
      </c>
      <c r="D42" s="57">
        <v>34</v>
      </c>
      <c r="E42" s="87"/>
      <c r="F42" s="91">
        <f t="shared" si="1"/>
        <v>0</v>
      </c>
      <c r="G42" s="48"/>
      <c r="H42" s="48"/>
      <c r="K42" s="106"/>
      <c r="L42" s="107"/>
      <c r="M42" s="105"/>
    </row>
    <row r="43" spans="1:13" ht="14.5" thickBot="1">
      <c r="A43" s="34"/>
      <c r="B43" s="54" t="s">
        <v>51</v>
      </c>
      <c r="C43" s="36" t="s">
        <v>30</v>
      </c>
      <c r="D43" s="37">
        <v>7</v>
      </c>
      <c r="E43" s="82"/>
      <c r="F43" s="88">
        <f t="shared" si="1"/>
        <v>0</v>
      </c>
      <c r="K43" s="109"/>
      <c r="L43" s="107"/>
      <c r="M43" s="105"/>
    </row>
    <row r="44" spans="1:13" ht="14.5" thickTop="1">
      <c r="A44" s="120"/>
      <c r="B44" s="117" t="s">
        <v>64</v>
      </c>
      <c r="C44" s="121" t="s">
        <v>30</v>
      </c>
      <c r="D44" s="122">
        <v>30</v>
      </c>
      <c r="E44" s="122"/>
      <c r="F44" s="123">
        <f t="shared" si="1"/>
        <v>0</v>
      </c>
      <c r="K44" s="110"/>
      <c r="L44" s="105"/>
      <c r="M44" s="105"/>
    </row>
    <row r="45" spans="1:13">
      <c r="A45" s="120"/>
      <c r="B45" s="117" t="s">
        <v>65</v>
      </c>
      <c r="C45" s="121" t="s">
        <v>30</v>
      </c>
      <c r="D45" s="122">
        <v>25</v>
      </c>
      <c r="E45" s="122"/>
      <c r="F45" s="123">
        <f t="shared" si="1"/>
        <v>0</v>
      </c>
      <c r="K45" s="110"/>
      <c r="L45" s="105"/>
      <c r="M45" s="105"/>
    </row>
    <row r="46" spans="1:13">
      <c r="A46" s="120"/>
      <c r="B46" s="117" t="s">
        <v>67</v>
      </c>
      <c r="C46" s="121" t="s">
        <v>30</v>
      </c>
      <c r="D46" s="122">
        <v>20</v>
      </c>
      <c r="E46" s="122"/>
      <c r="F46" s="123">
        <f t="shared" si="1"/>
        <v>0</v>
      </c>
    </row>
    <row r="47" spans="1:13">
      <c r="A47" s="120"/>
      <c r="B47" s="117" t="s">
        <v>68</v>
      </c>
      <c r="C47" s="121" t="s">
        <v>30</v>
      </c>
      <c r="D47" s="122">
        <v>20</v>
      </c>
      <c r="E47" s="122"/>
      <c r="F47" s="123">
        <f t="shared" si="1"/>
        <v>0</v>
      </c>
    </row>
    <row r="48" spans="1:13">
      <c r="A48" s="120"/>
      <c r="B48" s="117" t="s">
        <v>66</v>
      </c>
      <c r="C48" s="121" t="s">
        <v>30</v>
      </c>
      <c r="D48" s="122">
        <v>20</v>
      </c>
      <c r="E48" s="122"/>
      <c r="F48" s="123">
        <f t="shared" si="1"/>
        <v>0</v>
      </c>
    </row>
    <row r="49" spans="1:9">
      <c r="A49" s="120"/>
      <c r="B49" s="117" t="s">
        <v>69</v>
      </c>
      <c r="C49" s="121" t="s">
        <v>30</v>
      </c>
      <c r="D49" s="122">
        <v>40</v>
      </c>
      <c r="E49" s="122"/>
      <c r="F49" s="123">
        <f t="shared" si="1"/>
        <v>0</v>
      </c>
    </row>
    <row r="50" spans="1:9">
      <c r="A50" s="120"/>
      <c r="B50" s="117" t="s">
        <v>70</v>
      </c>
      <c r="C50" s="121" t="s">
        <v>30</v>
      </c>
      <c r="D50" s="122">
        <v>30</v>
      </c>
      <c r="E50" s="122"/>
      <c r="F50" s="123">
        <f t="shared" si="1"/>
        <v>0</v>
      </c>
    </row>
    <row r="51" spans="1:9">
      <c r="A51" s="120"/>
      <c r="B51" s="117" t="s">
        <v>71</v>
      </c>
      <c r="C51" s="121" t="s">
        <v>30</v>
      </c>
      <c r="D51" s="122">
        <v>20</v>
      </c>
      <c r="E51" s="122"/>
      <c r="F51" s="123">
        <f t="shared" si="1"/>
        <v>0</v>
      </c>
    </row>
    <row r="52" spans="1:9">
      <c r="A52" s="120"/>
      <c r="B52" s="117" t="s">
        <v>72</v>
      </c>
      <c r="C52" s="121" t="s">
        <v>30</v>
      </c>
      <c r="D52" s="122">
        <v>35</v>
      </c>
      <c r="E52" s="122"/>
      <c r="F52" s="123">
        <f t="shared" si="1"/>
        <v>0</v>
      </c>
    </row>
    <row r="53" spans="1:9">
      <c r="A53" s="120"/>
      <c r="B53" s="117" t="s">
        <v>73</v>
      </c>
      <c r="C53" s="121" t="s">
        <v>30</v>
      </c>
      <c r="D53" s="122">
        <v>50</v>
      </c>
      <c r="E53" s="122"/>
      <c r="F53" s="123">
        <f t="shared" si="1"/>
        <v>0</v>
      </c>
    </row>
    <row r="54" spans="1:9">
      <c r="A54" s="120"/>
      <c r="B54" s="117" t="s">
        <v>74</v>
      </c>
      <c r="C54" s="121" t="s">
        <v>30</v>
      </c>
      <c r="D54" s="122">
        <v>80</v>
      </c>
      <c r="E54" s="122"/>
      <c r="F54" s="123">
        <f t="shared" si="1"/>
        <v>0</v>
      </c>
    </row>
    <row r="55" spans="1:9">
      <c r="A55" s="43"/>
      <c r="B55" s="39" t="s">
        <v>59</v>
      </c>
      <c r="C55" s="45"/>
      <c r="D55" s="46"/>
      <c r="E55" s="46"/>
      <c r="F55" s="47">
        <f>SUM(F30:F54)</f>
        <v>0</v>
      </c>
      <c r="G55" s="75"/>
      <c r="H55" s="76"/>
      <c r="I55" s="48"/>
    </row>
    <row r="56" spans="1:9" ht="14.5" thickBot="1">
      <c r="A56" s="58"/>
      <c r="B56" s="59" t="s">
        <v>52</v>
      </c>
      <c r="C56" s="60"/>
      <c r="D56" s="61"/>
      <c r="E56" s="61"/>
      <c r="F56" s="62">
        <f>F55+F27+F21+F16</f>
        <v>0</v>
      </c>
    </row>
    <row r="57" spans="1:9" ht="14.5" thickTop="1">
      <c r="A57" s="63"/>
      <c r="B57" s="64"/>
      <c r="D57" s="66"/>
      <c r="E57" s="66"/>
      <c r="F57" s="67"/>
    </row>
    <row r="58" spans="1:9">
      <c r="F58" s="81"/>
    </row>
    <row r="71" spans="1:11" s="69" customFormat="1">
      <c r="A71" s="68"/>
      <c r="C71" s="65"/>
      <c r="D71" s="70"/>
      <c r="E71" s="71"/>
      <c r="F71" s="72"/>
      <c r="K71" s="65"/>
    </row>
    <row r="73" spans="1:11" s="69" customFormat="1">
      <c r="A73" s="68"/>
      <c r="C73" s="65"/>
      <c r="D73" s="70"/>
      <c r="E73" s="71"/>
      <c r="F73" s="72"/>
      <c r="K73" s="65"/>
    </row>
    <row r="98" spans="7:8">
      <c r="G98" s="48"/>
      <c r="H98" s="48"/>
    </row>
    <row r="100" spans="7:8">
      <c r="G100" s="48"/>
      <c r="H100" s="48"/>
    </row>
    <row r="102" spans="7:8">
      <c r="G102" s="48"/>
      <c r="H102" s="48"/>
    </row>
    <row r="104" spans="7:8">
      <c r="G104" s="48"/>
      <c r="H104" s="48"/>
    </row>
  </sheetData>
  <mergeCells count="9">
    <mergeCell ref="G18:H26"/>
    <mergeCell ref="D8:E8"/>
    <mergeCell ref="D9:E9"/>
    <mergeCell ref="B1:E1"/>
    <mergeCell ref="B2:D2"/>
    <mergeCell ref="B3:D3"/>
    <mergeCell ref="D5:E5"/>
    <mergeCell ref="D6:E6"/>
    <mergeCell ref="D7:E7"/>
  </mergeCells>
  <pageMargins left="0.511811023622047" right="0.196850393700787" top="0.98425196850393704" bottom="0.86614173228346503" header="0.23622047244094499" footer="0.511811023622047"/>
  <pageSetup paperSize="9" fitToHeight="4" orientation="portrait" r:id="rId1"/>
  <headerFooter alignWithMargins="0">
    <oddHeader>&amp;L&amp;"Arial,Bold Italic"&amp;9Emergency Health Facility Building
Specification and Bill of Quantities
Relief International&amp;C&amp;"Arial,Bold"&amp;K0070C0
Waiting Area &amp;R&amp;"Arial Narrow,Bold"Bill No.1. Waiting and Regestration</oddHeader>
    <oddFooter>&amp;L&amp;"Arial,Bold Italic"RI-Sudan&amp;C&amp;"Arial,Bold Italic"Semi-Permanent Building&amp;R&amp;"Arial,Bold Italic"&amp;8&amp;P of &amp;N</oddFooter>
  </headerFooter>
  <rowBreaks count="1" manualBreakCount="1">
    <brk id="10"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290D029AFC5A4F9B4DC5E61B47C3F0" ma:contentTypeVersion="15" ma:contentTypeDescription="Create a new document." ma:contentTypeScope="" ma:versionID="284c61eea0143fcbe368168e5a0e3ddd">
  <xsd:schema xmlns:xsd="http://www.w3.org/2001/XMLSchema" xmlns:xs="http://www.w3.org/2001/XMLSchema" xmlns:p="http://schemas.microsoft.com/office/2006/metadata/properties" xmlns:ns1="http://schemas.microsoft.com/sharepoint/v3" xmlns:ns2="5f774aeb-f8c5-4efe-826b-23a3563b5468" xmlns:ns3="9018286b-31bb-4fe7-9547-f5d224f1649e" targetNamespace="http://schemas.microsoft.com/office/2006/metadata/properties" ma:root="true" ma:fieldsID="5af790681893c1314b5175a2184561c5" ns1:_="" ns2:_="" ns3:_="">
    <xsd:import namespace="http://schemas.microsoft.com/sharepoint/v3"/>
    <xsd:import namespace="5f774aeb-f8c5-4efe-826b-23a3563b5468"/>
    <xsd:import namespace="9018286b-31bb-4fe7-9547-f5d224f1649e"/>
    <xsd:element name="properties">
      <xsd:complexType>
        <xsd:sequence>
          <xsd:element name="documentManagement">
            <xsd:complexType>
              <xsd:all>
                <xsd:element ref="ns2:_dlc_DocId" minOccurs="0"/>
                <xsd:element ref="ns2:_dlc_DocIdUrl" minOccurs="0"/>
                <xsd:element ref="ns2:_dlc_DocIdPersistId" minOccurs="0"/>
                <xsd:element ref="ns1:_ip_UnifiedCompliancePolicyProperties" minOccurs="0"/>
                <xsd:element ref="ns1:_ip_UnifiedCompliancePolicyUIAction"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774aeb-f8c5-4efe-826b-23a3563b546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9" nillable="true" ma:displayName="Taxonomy Catch All Column" ma:hidden="true" ma:list="{f393695e-f2c6-4f32-a01b-c8ab1ee8581d}" ma:internalName="TaxCatchAll" ma:showField="CatchAllData" ma:web="5f774aeb-f8c5-4efe-826b-23a3563b54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18286b-31bb-4fe7-9547-f5d224f1649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9bbca70-2b52-4bcd-8b6d-02b4df90298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5f774aeb-f8c5-4efe-826b-23a3563b5468" xsi:nil="true"/>
    <lcf76f155ced4ddcb4097134ff3c332f xmlns="9018286b-31bb-4fe7-9547-f5d224f1649e">
      <Terms xmlns="http://schemas.microsoft.com/office/infopath/2007/PartnerControls"/>
    </lcf76f155ced4ddcb4097134ff3c332f>
    <_dlc_DocId xmlns="5f774aeb-f8c5-4efe-826b-23a3563b5468">C4A2PA2MK56H-264139891-281320</_dlc_DocId>
    <_dlc_DocIdUrl xmlns="5f774aeb-f8c5-4efe-826b-23a3563b5468">
      <Url>https://relief.sharepoint.com/sites/ReliefInternational/_layouts/15/DocIdRedir.aspx?ID=C4A2PA2MK56H-264139891-281320</Url>
      <Description>C4A2PA2MK56H-264139891-281320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FDFD460-C042-4300-8C30-7BCA146D4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774aeb-f8c5-4efe-826b-23a3563b5468"/>
    <ds:schemaRef ds:uri="9018286b-31bb-4fe7-9547-f5d224f164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4A1336-CA0C-41C2-9AE5-A5884C1E708B}">
  <ds:schemaRefs>
    <ds:schemaRef ds:uri="http://schemas.microsoft.com/sharepoint/v3/contenttype/forms"/>
  </ds:schemaRefs>
</ds:datastoreItem>
</file>

<file path=customXml/itemProps3.xml><?xml version="1.0" encoding="utf-8"?>
<ds:datastoreItem xmlns:ds="http://schemas.openxmlformats.org/officeDocument/2006/customXml" ds:itemID="{3EA91E1E-6E1E-467A-906D-37B0E590795A}">
  <ds:schemaRefs>
    <ds:schemaRef ds:uri="http://schemas.microsoft.com/office/2006/documentManagement/types"/>
    <ds:schemaRef ds:uri="http://www.w3.org/XML/1998/namespace"/>
    <ds:schemaRef ds:uri="e4c0df49-c0be-4e47-9255-a2bb8e12a89c"/>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http://schemas.microsoft.com/sharepoint/v3"/>
    <ds:schemaRef ds:uri="5f774aeb-f8c5-4efe-826b-23a3563b5468"/>
    <ds:schemaRef ds:uri="9018286b-31bb-4fe7-9547-f5d224f1649e"/>
  </ds:schemaRefs>
</ds:datastoreItem>
</file>

<file path=customXml/itemProps4.xml><?xml version="1.0" encoding="utf-8"?>
<ds:datastoreItem xmlns:ds="http://schemas.openxmlformats.org/officeDocument/2006/customXml" ds:itemID="{D6E4A3A8-9BDC-4BDB-A7C3-E0200F2446C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water network</vt:lpstr>
      <vt:lpstr>'water network'!Print_Area</vt:lpstr>
      <vt:lpstr>'water network'!Print_Titles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Gemechis Bizuayehu (RI/SUD)</dc:creator>
  <cp:lastModifiedBy>Buram Abdulrahman Haroun (RI/SUD)</cp:lastModifiedBy>
  <dcterms:created xsi:type="dcterms:W3CDTF">2025-05-07T15:00:00Z</dcterms:created>
  <dcterms:modified xsi:type="dcterms:W3CDTF">2025-06-18T20:41:30Z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0x010100BF290D029AFC5A4F9B4DC5E61B47C3F0</vt:lpwstr>
  </property>
  <property fmtid="{D5CDD505-2E9C-101B-9397-08002B2CF9AE}" pid="3" name="_dlc_DocIdItemGuid">
    <vt:lpwstr>76565e94-c885-4db1-94da-2e5fc1747300</vt:lpwstr>
  </property>
</Properties>
</file>